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martinez\Desktop\"/>
    </mc:Choice>
  </mc:AlternateContent>
  <bookViews>
    <workbookView xWindow="0" yWindow="0" windowWidth="28635" windowHeight="11880"/>
  </bookViews>
  <sheets>
    <sheet name="Mayo" sheetId="1" r:id="rId1"/>
  </sheets>
  <definedNames>
    <definedName name="_xlnm.Print_Area" localSheetId="0">Mayo!$B$1:$E$46</definedName>
  </definedNames>
  <calcPr calcId="152511"/>
</workbook>
</file>

<file path=xl/calcChain.xml><?xml version="1.0" encoding="utf-8"?>
<calcChain xmlns="http://schemas.openxmlformats.org/spreadsheetml/2006/main">
  <c r="E18" i="1" l="1"/>
  <c r="E31" i="1" l="1"/>
  <c r="E27" i="1" l="1"/>
  <c r="E19" i="1"/>
  <c r="E15" i="1"/>
  <c r="E21" i="1" l="1"/>
  <c r="E33" i="1" s="1"/>
  <c r="E35" i="1" l="1"/>
  <c r="E37" i="1" s="1"/>
</calcChain>
</file>

<file path=xl/sharedStrings.xml><?xml version="1.0" encoding="utf-8"?>
<sst xmlns="http://schemas.openxmlformats.org/spreadsheetml/2006/main" count="28" uniqueCount="28">
  <si>
    <t>(VALORES EN RD$)</t>
  </si>
  <si>
    <t>ACTIVOS</t>
  </si>
  <si>
    <t>ACTIVOS CORRIENTES</t>
  </si>
  <si>
    <t xml:space="preserve">DISPONIBILIDAD EN CAJA Y BANCO </t>
  </si>
  <si>
    <t>TOTAL DE ACTIVOS CORRIENTES</t>
  </si>
  <si>
    <t>ACTIVOS NO CORRIENTES</t>
  </si>
  <si>
    <t>TOTAL DE ACTIVOS NO CORRIENTES</t>
  </si>
  <si>
    <t>TOTAL DE ACTIVOS</t>
  </si>
  <si>
    <t>PASIVOS</t>
  </si>
  <si>
    <t>PASIVOS CORRIENTES</t>
  </si>
  <si>
    <t>TOTAL DE PASIVOS CORRIENTES</t>
  </si>
  <si>
    <t xml:space="preserve">PATRIMONIO INICIAL </t>
  </si>
  <si>
    <t xml:space="preserve">RESULTADO NETO DEL EJERCICIO </t>
  </si>
  <si>
    <t xml:space="preserve">TOTAL  PASIVOS Y PATRIMONIO </t>
  </si>
  <si>
    <t>TOTAL  PATRIMONIO NETO</t>
  </si>
  <si>
    <t>BIENES DE USO (ACTIVOS NO FINANCIEROS)</t>
  </si>
  <si>
    <t>BALANCE GENERAL</t>
  </si>
  <si>
    <t>PASIVOS NO CORRIENTES</t>
  </si>
  <si>
    <t>TOTAL DE PASIVOS NO CORRIENTES</t>
  </si>
  <si>
    <t>CUENTA POR PAGAR CORTO PLAZO</t>
  </si>
  <si>
    <t xml:space="preserve"> </t>
  </si>
  <si>
    <t>Rolando A. Martínez</t>
  </si>
  <si>
    <t>Carlos Ricardo Taveras</t>
  </si>
  <si>
    <t>Preparado</t>
  </si>
  <si>
    <t>Aprobado</t>
  </si>
  <si>
    <t>Encargado Financiero</t>
  </si>
  <si>
    <t>Director Administrativo Financiero</t>
  </si>
  <si>
    <t>AL 30 DE NOVIEMBRE DEL AÑO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</si>
</sst>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9">
    <xf numFmtId="0" fontId="0" fillId="0" borderId="0" xfId="0"/>
    <xf numFmtId="0" fontId="3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43" fontId="3" fillId="0" borderId="0" xfId="1" applyFont="1" applyFill="1" applyAlignment="1">
      <alignment horizontal="right" vertical="center"/>
    </xf>
    <xf numFmtId="43" fontId="4" fillId="0" borderId="1" xfId="1" applyFont="1" applyFill="1" applyBorder="1" applyAlignment="1">
      <alignment horizontal="right" vertical="center"/>
    </xf>
    <xf numFmtId="43" fontId="4" fillId="0" borderId="2" xfId="1" applyFont="1" applyFill="1" applyBorder="1" applyAlignment="1">
      <alignment horizontal="right" vertical="center"/>
    </xf>
    <xf numFmtId="43" fontId="4" fillId="0" borderId="0" xfId="1" applyFont="1" applyFill="1" applyBorder="1" applyAlignment="1">
      <alignment horizontal="right" vertical="center"/>
    </xf>
    <xf numFmtId="43" fontId="3" fillId="0" borderId="0" xfId="1" applyFont="1" applyFill="1" applyAlignment="1">
      <alignment vertical="center"/>
    </xf>
    <xf numFmtId="43" fontId="5" fillId="0" borderId="0" xfId="1" applyFont="1"/>
    <xf numFmtId="43" fontId="3" fillId="0" borderId="3" xfId="1" applyFont="1" applyFill="1" applyBorder="1" applyAlignment="1">
      <alignment horizontal="right" vertical="center"/>
    </xf>
    <xf numFmtId="43" fontId="3" fillId="0" borderId="3" xfId="1" applyFont="1" applyFill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43" fontId="4" fillId="0" borderId="0" xfId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2207173</xdr:colOff>
      <xdr:row>0</xdr:row>
      <xdr:rowOff>45983</xdr:rowOff>
    </xdr:from>
    <xdr:to>
      <xdr:col>1</xdr:col>
      <xdr:colOff>3987362</xdr:colOff>
      <xdr:row>5</xdr:row>
      <xdr:rowOff>13093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E9438E06-54B9-4576-9341-B0D1EEEBC6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07173" y="45983"/>
          <a:ext cx="1780189" cy="11495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45"/>
  <sheetViews>
    <sheetView showGridLines="0" tabSelected="1" topLeftCell="A13" zoomScaleNormal="100" workbookViewId="0">
      <selection activeCell="H27" sqref="H27"/>
    </sheetView>
  </sheetViews>
  <sheetFormatPr baseColWidth="10" defaultColWidth="11.42578125" defaultRowHeight="15.75" x14ac:dyDescent="0.25"/>
  <cols>
    <col min="1" max="1" width="11.42578125" style="1"/>
    <col min="2" max="2" width="60.7109375" style="1" customWidth="1"/>
    <col min="3" max="4" width="5.7109375" style="1" customWidth="1"/>
    <col min="5" max="5" width="19.7109375" style="4" bestFit="1" customWidth="1"/>
    <col min="6" max="6" width="11.42578125" style="1"/>
    <col min="7" max="7" width="16.85546875" style="1" bestFit="1" customWidth="1"/>
    <col min="8" max="16384" width="11.42578125" style="1"/>
  </cols>
  <sheetData>
    <row r="1" spans="2:7" ht="18.75" x14ac:dyDescent="0.25">
      <c r="B1" s="18"/>
      <c r="C1" s="18"/>
      <c r="D1" s="18"/>
      <c r="E1" s="18"/>
    </row>
    <row r="2" spans="2:7" ht="18.75" x14ac:dyDescent="0.25">
      <c r="B2" s="2"/>
      <c r="C2" s="2"/>
      <c r="D2" s="2"/>
      <c r="E2" s="2"/>
    </row>
    <row r="3" spans="2:7" ht="18.75" x14ac:dyDescent="0.25">
      <c r="B3" s="2"/>
      <c r="C3" s="2"/>
      <c r="D3" s="2"/>
      <c r="E3" s="2"/>
      <c r="G3" s="1" t="s">
        <v>20</v>
      </c>
    </row>
    <row r="4" spans="2:7" ht="18.75" x14ac:dyDescent="0.25">
      <c r="B4" s="18"/>
      <c r="C4" s="18"/>
      <c r="D4" s="18"/>
      <c r="E4" s="18"/>
    </row>
    <row r="5" spans="2:7" ht="18.75" x14ac:dyDescent="0.25">
      <c r="B5" s="2"/>
      <c r="C5" s="2"/>
      <c r="D5" s="2"/>
      <c r="E5" s="2"/>
    </row>
    <row r="6" spans="2:7" ht="18.75" x14ac:dyDescent="0.25">
      <c r="B6" s="13"/>
      <c r="C6" s="13"/>
      <c r="D6" s="13"/>
      <c r="E6" s="13"/>
    </row>
    <row r="7" spans="2:7" x14ac:dyDescent="0.25">
      <c r="B7" s="17" t="s">
        <v>16</v>
      </c>
      <c r="C7" s="17"/>
      <c r="D7" s="17"/>
      <c r="E7" s="17"/>
    </row>
    <row r="8" spans="2:7" x14ac:dyDescent="0.25">
      <c r="B8" s="17" t="s">
        <v>27</v>
      </c>
      <c r="C8" s="17"/>
      <c r="D8" s="17"/>
      <c r="E8" s="17"/>
    </row>
    <row r="9" spans="2:7" x14ac:dyDescent="0.25">
      <c r="B9" s="17" t="s">
        <v>0</v>
      </c>
      <c r="C9" s="17"/>
      <c r="D9" s="17"/>
      <c r="E9" s="17"/>
    </row>
    <row r="11" spans="2:7" ht="18" customHeight="1" x14ac:dyDescent="0.25">
      <c r="B11" s="3" t="s">
        <v>1</v>
      </c>
    </row>
    <row r="12" spans="2:7" ht="18" customHeight="1" x14ac:dyDescent="0.25">
      <c r="B12" s="3"/>
    </row>
    <row r="13" spans="2:7" ht="18" customHeight="1" x14ac:dyDescent="0.25">
      <c r="B13" s="3" t="s">
        <v>2</v>
      </c>
    </row>
    <row r="14" spans="2:7" ht="18" customHeight="1" x14ac:dyDescent="0.25">
      <c r="B14" s="1" t="s">
        <v>3</v>
      </c>
      <c r="E14" s="4">
        <v>52825636.82</v>
      </c>
      <c r="G14" s="8"/>
    </row>
    <row r="15" spans="2:7" ht="18" customHeight="1" x14ac:dyDescent="0.25">
      <c r="B15" s="3" t="s">
        <v>4</v>
      </c>
      <c r="C15" s="3"/>
      <c r="E15" s="5">
        <f>+E14</f>
        <v>52825636.82</v>
      </c>
    </row>
    <row r="16" spans="2:7" ht="18" customHeight="1" x14ac:dyDescent="0.25"/>
    <row r="17" spans="2:7" ht="18" customHeight="1" x14ac:dyDescent="0.25">
      <c r="B17" s="3" t="s">
        <v>5</v>
      </c>
    </row>
    <row r="18" spans="2:7" ht="18" customHeight="1" x14ac:dyDescent="0.25">
      <c r="B18" s="1" t="s">
        <v>15</v>
      </c>
      <c r="E18" s="4">
        <f>223849928.65+344074.64+388491.79+158509.4+722881.7+721458.84+3830851.86+663272.07+1428374.37+330198.36+3008031+213008.88+154229.14+2849300.91+1071372.48+371583.58+402824.02+1474655.68+2479394.54+4959202.64+1898209.65+1699425.9+43611.62+1105468.71+377753.19+5935463.98+4555856.51+447661+3187050.65+697572.65+444206.78+1181186.99+166905.84+1111388.75+590000+238788.58+304041.05+75650+205602.55+235113+196633.88+297095.11+230765.79+713927.95+1270165.36+184257.59+203120.01+642178.99+152281.28+179039.76+891584.2+300533.39+2688004.6+2475952.23+557030.08+748288.94+4336886.86+6080.7+523438.54+2414767.71+287815.3+1463145.22+1077088.22+1253912.78+657831.98+9628575.64+1149111.02+4073757.66+600433.13+493092.03+12438+2706913.37+21873+12300+705900.78+26094+150745.42+90+120666.8+16166+16454+199568.68+248224.79+265083.86+1049253.05+856121.47+1088783.05+37415459.55+2374973.02+1163480+940601.6+1633346+2513986.83+177208.52+169772.5+164795.8+91760.34+1503543.26+63648+167019.39+10960099.1+2316+83108.89+80335.11+227181.86+212105+700609.36+549762+1034458.8</f>
        <v>383345645.10000002</v>
      </c>
      <c r="G18" s="8"/>
    </row>
    <row r="19" spans="2:7" ht="18" customHeight="1" x14ac:dyDescent="0.25">
      <c r="B19" s="3" t="s">
        <v>6</v>
      </c>
      <c r="C19" s="3"/>
      <c r="E19" s="5">
        <f>SUM(E18:E18)</f>
        <v>383345645.10000002</v>
      </c>
    </row>
    <row r="20" spans="2:7" ht="18" customHeight="1" x14ac:dyDescent="0.25"/>
    <row r="21" spans="2:7" ht="18" customHeight="1" thickBot="1" x14ac:dyDescent="0.3">
      <c r="B21" s="3" t="s">
        <v>7</v>
      </c>
      <c r="E21" s="6">
        <f>+E15+E19</f>
        <v>436171281.92000002</v>
      </c>
    </row>
    <row r="22" spans="2:7" ht="26.25" customHeight="1" thickTop="1" x14ac:dyDescent="0.25"/>
    <row r="23" spans="2:7" ht="18" customHeight="1" x14ac:dyDescent="0.25">
      <c r="B23" s="3" t="s">
        <v>8</v>
      </c>
    </row>
    <row r="24" spans="2:7" ht="23.25" customHeight="1" x14ac:dyDescent="0.25"/>
    <row r="25" spans="2:7" ht="18" customHeight="1" x14ac:dyDescent="0.25">
      <c r="B25" s="3" t="s">
        <v>9</v>
      </c>
    </row>
    <row r="26" spans="2:7" ht="18" customHeight="1" x14ac:dyDescent="0.25">
      <c r="B26" s="1" t="s">
        <v>19</v>
      </c>
      <c r="E26" s="4">
        <v>2263706.96</v>
      </c>
      <c r="F26" s="4"/>
      <c r="G26" s="9"/>
    </row>
    <row r="27" spans="2:7" ht="18" customHeight="1" x14ac:dyDescent="0.25">
      <c r="B27" s="3" t="s">
        <v>10</v>
      </c>
      <c r="C27" s="3"/>
      <c r="E27" s="5">
        <f>SUM(E26:E26)</f>
        <v>2263706.96</v>
      </c>
    </row>
    <row r="28" spans="2:7" ht="18" customHeight="1" x14ac:dyDescent="0.25">
      <c r="B28" s="3"/>
      <c r="C28" s="3"/>
      <c r="E28" s="7"/>
    </row>
    <row r="29" spans="2:7" ht="18" customHeight="1" x14ac:dyDescent="0.25">
      <c r="B29" s="3" t="s">
        <v>17</v>
      </c>
      <c r="C29" s="3"/>
      <c r="E29" s="7"/>
    </row>
    <row r="30" spans="2:7" ht="18" customHeight="1" x14ac:dyDescent="0.25">
      <c r="E30" s="11"/>
    </row>
    <row r="31" spans="2:7" ht="18" customHeight="1" x14ac:dyDescent="0.25">
      <c r="B31" s="3" t="s">
        <v>18</v>
      </c>
      <c r="E31" s="10">
        <f>E30</f>
        <v>0</v>
      </c>
    </row>
    <row r="32" spans="2:7" ht="18" customHeight="1" x14ac:dyDescent="0.25">
      <c r="B32" s="3"/>
    </row>
    <row r="33" spans="2:5" ht="18" customHeight="1" x14ac:dyDescent="0.25">
      <c r="B33" s="1" t="s">
        <v>11</v>
      </c>
      <c r="E33" s="4">
        <f>E21-E27</f>
        <v>433907574.96000004</v>
      </c>
    </row>
    <row r="34" spans="2:5" ht="18" customHeight="1" x14ac:dyDescent="0.25">
      <c r="B34" s="1" t="s">
        <v>12</v>
      </c>
      <c r="E34" s="4">
        <v>0</v>
      </c>
    </row>
    <row r="35" spans="2:5" ht="18" customHeight="1" x14ac:dyDescent="0.25">
      <c r="B35" s="3" t="s">
        <v>14</v>
      </c>
      <c r="C35" s="3"/>
      <c r="E35" s="5">
        <f>SUM(E33:E34)</f>
        <v>433907574.96000004</v>
      </c>
    </row>
    <row r="36" spans="2:5" ht="18" customHeight="1" x14ac:dyDescent="0.25">
      <c r="B36" s="3"/>
      <c r="C36" s="3"/>
      <c r="E36" s="7"/>
    </row>
    <row r="37" spans="2:5" ht="21.75" customHeight="1" thickBot="1" x14ac:dyDescent="0.3">
      <c r="B37" s="3" t="s">
        <v>13</v>
      </c>
      <c r="C37" s="3"/>
      <c r="E37" s="6">
        <f>E27+E35</f>
        <v>436171281.92000002</v>
      </c>
    </row>
    <row r="38" spans="2:5" ht="16.5" thickTop="1" x14ac:dyDescent="0.25">
      <c r="B38" s="3"/>
      <c r="C38" s="3"/>
      <c r="E38" s="7"/>
    </row>
    <row r="39" spans="2:5" x14ac:dyDescent="0.25">
      <c r="B39" s="3"/>
      <c r="C39" s="3"/>
      <c r="E39" s="7"/>
    </row>
    <row r="40" spans="2:5" x14ac:dyDescent="0.25">
      <c r="B40" s="3"/>
      <c r="C40" s="3"/>
      <c r="E40" s="7"/>
    </row>
    <row r="41" spans="2:5" x14ac:dyDescent="0.25">
      <c r="B41" s="14" t="s">
        <v>23</v>
      </c>
      <c r="C41" s="16" t="s">
        <v>24</v>
      </c>
      <c r="D41" s="16"/>
      <c r="E41" s="16"/>
    </row>
    <row r="42" spans="2:5" x14ac:dyDescent="0.25">
      <c r="B42" s="14"/>
      <c r="C42" s="14"/>
      <c r="D42" s="12"/>
      <c r="E42" s="15"/>
    </row>
    <row r="43" spans="2:5" ht="18" customHeight="1" x14ac:dyDescent="0.25">
      <c r="B43" s="12"/>
      <c r="C43" s="12"/>
      <c r="D43" s="12"/>
      <c r="E43" s="12"/>
    </row>
    <row r="44" spans="2:5" x14ac:dyDescent="0.25">
      <c r="B44" s="12" t="s">
        <v>21</v>
      </c>
      <c r="C44" s="17" t="s">
        <v>22</v>
      </c>
      <c r="D44" s="17"/>
      <c r="E44" s="17"/>
    </row>
    <row r="45" spans="2:5" x14ac:dyDescent="0.25">
      <c r="B45" s="12" t="s">
        <v>25</v>
      </c>
      <c r="C45" s="17" t="s">
        <v>26</v>
      </c>
      <c r="D45" s="17"/>
      <c r="E45" s="17"/>
    </row>
  </sheetData>
  <mergeCells count="8">
    <mergeCell ref="C41:E41"/>
    <mergeCell ref="C45:E45"/>
    <mergeCell ref="C44:E44"/>
    <mergeCell ref="B9:E9"/>
    <mergeCell ref="B1:E1"/>
    <mergeCell ref="B4:E4"/>
    <mergeCell ref="B7:E7"/>
    <mergeCell ref="B8:E8"/>
  </mergeCells>
  <printOptions horizontalCentered="1"/>
  <pageMargins left="0.70866141732283505" right="0.70866141732283505" top="0.42" bottom="0.74803149606299202" header="0.196850393700787" footer="0.196850393700787"/>
  <pageSetup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Mayo</vt:lpstr>
      <vt:lpstr>Mayo!Área_de_impresión</vt:lpstr>
    </vt:vector>
  </TitlesOfParts>
  <Company>x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jrosario</dc:creator>
  <cp:lastModifiedBy>Rolando Alfonso Martinez Capellan</cp:lastModifiedBy>
  <cp:lastPrinted>2023-12-08T17:45:55Z</cp:lastPrinted>
  <dcterms:created xsi:type="dcterms:W3CDTF">2013-08-12T15:26:54Z</dcterms:created>
  <dcterms:modified xsi:type="dcterms:W3CDTF">2023-12-13T16:37:17Z</dcterms:modified>
</cp:coreProperties>
</file>